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БЮДЖЕТ\бюджет 2024\СоветФевраль\"/>
    </mc:Choice>
  </mc:AlternateContent>
  <bookViews>
    <workbookView xWindow="120" yWindow="90" windowWidth="18195" windowHeight="7485"/>
  </bookViews>
  <sheets>
    <sheet name="Лист2" sheetId="2" r:id="rId1"/>
  </sheets>
  <definedNames>
    <definedName name="_xlnm.Print_Area" localSheetId="0">Лист2!$A$1:$F$39</definedName>
  </definedNames>
  <calcPr calcId="152511"/>
</workbook>
</file>

<file path=xl/calcChain.xml><?xml version="1.0" encoding="utf-8"?>
<calcChain xmlns="http://schemas.openxmlformats.org/spreadsheetml/2006/main">
  <c r="H38" i="2" l="1"/>
  <c r="F31" i="2" l="1"/>
  <c r="F30" i="2" s="1"/>
  <c r="D31" i="2" l="1"/>
  <c r="E31" i="2" l="1"/>
  <c r="A38" i="2" l="1"/>
  <c r="E25" i="2" l="1"/>
  <c r="F25" i="2"/>
  <c r="D25" i="2"/>
  <c r="D18" i="2" l="1"/>
  <c r="E30" i="2" l="1"/>
  <c r="D30" i="2"/>
  <c r="E18" i="2"/>
  <c r="F18" i="2"/>
  <c r="E22" i="2"/>
  <c r="E20" i="2" s="1"/>
  <c r="F22" i="2"/>
  <c r="F20" i="2" s="1"/>
  <c r="D22" i="2"/>
  <c r="D20" i="2" s="1"/>
  <c r="F11" i="2" l="1"/>
  <c r="F10" i="2"/>
  <c r="F39" i="2" s="1"/>
  <c r="E11" i="2"/>
  <c r="E10" i="2" s="1"/>
  <c r="E39" i="2" s="1"/>
  <c r="D11" i="2"/>
  <c r="D10" i="2" s="1"/>
  <c r="D39" i="2" s="1"/>
</calcChain>
</file>

<file path=xl/sharedStrings.xml><?xml version="1.0" encoding="utf-8"?>
<sst xmlns="http://schemas.openxmlformats.org/spreadsheetml/2006/main" count="68" uniqueCount="64">
  <si>
    <t>1 01 02000 01 0000 110</t>
  </si>
  <si>
    <t>1 03 02231 01 0000 110</t>
  </si>
  <si>
    <t>Доходы от уплаты акцизов на дизельное топливо, подлежащие распределению между бюджетами субъектов РФ и местными бюджетами с учётом установленных дифференцированных нормативов отчислений в местные бюджеты.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</si>
  <si>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</si>
  <si>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учётом установленных дифференцированных нормативов отчислений в местные бюджеты.</t>
  </si>
  <si>
    <t>1 03 02251 01 0000 110</t>
  </si>
  <si>
    <t>Доходы от уплаты акцизов на автомобильный бензин, подлежащие распределению между бюджетами субъектов РФ и местными бюджетами с учётом установленных дифференцированных нормативов отчислений в местные бюджеты.</t>
  </si>
  <si>
    <t>1 03 02261 01 0000 100</t>
  </si>
  <si>
    <t>Доходы от уплаты акцизов на прямогонный бензин,  подлежащие распределению между бюджетами субъектов РФ и местными бюджетами с учётом установленных дифференцированных нормативов отчислений в местные бюджеты.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</si>
  <si>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</si>
  <si>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</si>
  <si>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</si>
  <si>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</si>
  <si>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1 06 06000 10 0000 110</t>
  </si>
  <si>
    <t>1 06 06033 10 0000 110</t>
  </si>
  <si>
    <t>Земельный налог с организаций, обладающих земельным участком, расположенным в границах сельских поселений.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</si>
  <si>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</si>
  <si>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</si>
  <si>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1 11 09045 10 0001 120</t>
  </si>
  <si>
    <t xml:space="preserve"> Прочие поступления от использования имущества, находящегося в собственности сельских поселений</t>
  </si>
  <si>
    <t>1 11 09045 10 0002 120</t>
  </si>
  <si>
    <t xml:space="preserve"> Прочие поступления от использования имущества, находящегося в собственности сельских поселений, в т.ч плата за наем жилья</t>
  </si>
  <si>
    <t>1 13 02995 10 0000 130</t>
  </si>
  <si>
    <t>Доходы от компенсации затрат</t>
  </si>
  <si>
    <t>2 02 15001 10 0000 150</t>
  </si>
  <si>
    <t>Код бюджетной классификации</t>
  </si>
  <si>
    <t>главного администратора доходов</t>
  </si>
  <si>
    <t xml:space="preserve">доходов бюджета поселения </t>
  </si>
  <si>
    <t>Сумма, тыс.руб.</t>
  </si>
  <si>
    <t>Налог на доходы физических лиц</t>
  </si>
  <si>
    <t>1 00 00000 00 0000 000</t>
  </si>
  <si>
    <t>НАЛОГОВЫЕ И НЕНАЛОГОВЫЕ ДОХОДЫ</t>
  </si>
  <si>
    <t>НАЛОГОВЫЕ ДОХОДЫ</t>
  </si>
  <si>
    <t>1 03 02000 01 0000 110</t>
  </si>
  <si>
    <t>Акцизы по подакцизным товарам (продукции), производимым на территории Российской Федерации, из них</t>
  </si>
  <si>
    <t>1 05 00000 00 0000 000</t>
  </si>
  <si>
    <t>1 06 00000 00 0000 000</t>
  </si>
  <si>
    <t>Налоги на совокупный доход, из них</t>
  </si>
  <si>
    <t>Налоги на имущество, из них</t>
  </si>
  <si>
    <t>Земельный налог, в т.ч.</t>
  </si>
  <si>
    <t>НЕНАЛОГОВЫЕ ДОХОДЫ</t>
  </si>
  <si>
    <t>1 10 00000 00 0000 000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</si>
  <si>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</si>
  <si>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</si>
  <si>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</si>
  <si>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</si>
  <si>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</si>
  <si>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на 2024 год (на текущий финансовый год)</t>
  </si>
  <si>
    <t>на 2025 год (на первый плановый период)</t>
  </si>
  <si>
    <t>на 2026  год (на второй плановый период)</t>
  </si>
  <si>
    <t>Доходы, получаемые в виде арендной платы за земли после разграничения государственной собственности на землю</t>
  </si>
  <si>
    <t>Дотации на выравнивание бюджетной обеспеченности из районного фонда финансовой поддержки  поселений (РФФПП)</t>
  </si>
  <si>
    <t>Дотация на выравнивание бюджетной обеспеченности из за счет субвенции из областного бюджета</t>
  </si>
  <si>
    <t>Иные межбюджетные трансферты на поддержание мер по обеспеченности, сбалансированности и платёжеспособности бюджетов сельских поселений (без платежей, получаемые от арендной платы за земельные участки, государственная собственность на которые не разграничена)</t>
  </si>
  <si>
    <t>Иные межбюджетные трансферты на поддержание мер по обеспеченности, сбалансированности и платёжеспособности бюджетов сельских поселений (платежи, получаемые в виде арендной платы за земельные участки, государственная собственность на которые не разграничена</t>
  </si>
  <si>
    <t>Доходы   бюджета Анастасьевского сельского поселения Шегарского района Томской области  на 2024 год и плановый период 2025 и 2026 годов</t>
  </si>
  <si>
    <t>Наименование источников доходов бюджета муниципального образования "Анастасьевское сельское поселение Шегарского района Томской области"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</si>
  <si>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</si>
  <si>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</si>
  <si>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2 02 9999 10 0000 150</t>
  </si>
  <si>
    <t>Иные межбюджетные трансферты сельским поселениям</t>
  </si>
  <si>
    <t>2 02 35082 10 0000 150</t>
  </si>
  <si>
    <t>Субвенции бюджетам сельских поселений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</si>
  <si>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Приложение  №6                                                                                   к решению Совета  Анастасьевского сельского поселения от "26" декабря 2023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</si>
</sst>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8"/>
      <name val="Times New Roman CYR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Times New Roman"/>
      <family val="1"/>
    </font>
    <font>
      <b/>
      <sz val="9"/>
      <name val="Times New Roman CYR"/>
      <family val="1"/>
      <charset val="204"/>
    </font>
    <font>
      <sz val="9"/>
      <color theme="1"/>
      <name val="Times New Roman"/>
      <family val="1"/>
    </font>
    <font>
      <b/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0" fillId="0" borderId="1" xfId="0" applyBorder="1"/>
    <xf numFmtId="0" fontId="1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1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/>
    <xf numFmtId="164" fontId="4" fillId="0" borderId="1" xfId="0" applyNumberFormat="1" applyFont="1" applyBorder="1" applyAlignment="1"/>
    <xf numFmtId="164" fontId="1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164" fontId="21" fillId="0" borderId="1" xfId="0" applyNumberFormat="1" applyFont="1" applyBorder="1" applyAlignment="1"/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/>
    <xf numFmtId="164" fontId="22" fillId="0" borderId="1" xfId="0" applyNumberFormat="1" applyFont="1" applyBorder="1" applyAlignment="1"/>
    <xf numFmtId="164" fontId="8" fillId="0" borderId="0" xfId="0" applyNumberFormat="1" applyFont="1" applyFill="1" applyBorder="1" applyAlignment="1"/>
    <xf numFmtId="164" fontId="0" fillId="0" borderId="0" xfId="0" applyNumberFormat="1"/>
    <xf numFmtId="164" fontId="22" fillId="0" borderId="3" xfId="0" applyNumberFormat="1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2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BreakPreview" topLeftCell="A22" zoomScale="96" zoomScaleNormal="100" zoomScaleSheetLayoutView="96" workbookViewId="0">
      <selection activeCell="D38" sqref="D38"/>
    </sheetView>
  </sheetViews>
  <sheetFormatPr defaultRowHeight="15" x14ac:dyDescent="0.25"/>
  <cols>
    <col min="2" max="2" width="21" customWidth="1"/>
    <col min="3" max="3" width="45.5703125" customWidth="1"/>
    <col min="4" max="4" width="14.42578125" customWidth="1"/>
    <col min="5" max="5" width="12.5703125" customWidth="1"/>
    <col min="6" max="6" width="11.85546875" customWidth="1"/>
    <col min="7" max="8" width="15.5703125" customWidth="1"/>
  </cols>
  <sheetData>
    <row r="1" spans="1:30" x14ac:dyDescent="0.25">
      <c r="D1" s="41" t="s">
        <v>63</v>
      </c>
      <c r="E1" s="41"/>
      <c r="F1" s="41"/>
    </row>
    <row r="2" spans="1:30" x14ac:dyDescent="0.25">
      <c r="D2" s="41"/>
      <c r="E2" s="41"/>
      <c r="F2" s="41"/>
    </row>
    <row r="3" spans="1:30" x14ac:dyDescent="0.25">
      <c r="D3" s="41"/>
      <c r="E3" s="41"/>
      <c r="F3" s="41"/>
    </row>
    <row r="4" spans="1:30" x14ac:dyDescent="0.25">
      <c r="D4" s="41"/>
      <c r="E4" s="41"/>
      <c r="F4" s="41"/>
    </row>
    <row r="5" spans="1:30" x14ac:dyDescent="0.25">
      <c r="A5" s="42" t="s">
        <v>55</v>
      </c>
      <c r="B5" s="42"/>
      <c r="C5" s="42"/>
      <c r="D5" s="42"/>
      <c r="E5" s="42"/>
      <c r="F5" s="42"/>
    </row>
    <row r="6" spans="1:30" x14ac:dyDescent="0.25">
      <c r="A6" s="42"/>
      <c r="B6" s="42"/>
      <c r="C6" s="42"/>
      <c r="D6" s="42"/>
      <c r="E6" s="42"/>
      <c r="F6" s="42"/>
    </row>
    <row r="7" spans="1:30" x14ac:dyDescent="0.25">
      <c r="A7" s="43" t="s">
        <v>25</v>
      </c>
      <c r="B7" s="44"/>
      <c r="C7" s="43" t="s">
        <v>56</v>
      </c>
      <c r="D7" s="45" t="s">
        <v>28</v>
      </c>
      <c r="E7" s="46"/>
      <c r="F7" s="46"/>
    </row>
    <row r="8" spans="1:30" s="2" customFormat="1" ht="30.75" customHeight="1" x14ac:dyDescent="0.2">
      <c r="A8" s="44"/>
      <c r="B8" s="44"/>
      <c r="C8" s="44"/>
      <c r="D8" s="40" t="s">
        <v>47</v>
      </c>
      <c r="E8" s="40" t="s">
        <v>48</v>
      </c>
      <c r="F8" s="40" t="s">
        <v>49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" customFormat="1" ht="44.25" customHeight="1" x14ac:dyDescent="0.2">
      <c r="A9" s="4" t="s">
        <v>26</v>
      </c>
      <c r="B9" s="3" t="s">
        <v>27</v>
      </c>
      <c r="C9" s="44"/>
      <c r="D9" s="40"/>
      <c r="E9" s="40"/>
      <c r="F9" s="4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14.25" customHeight="1" x14ac:dyDescent="0.2">
      <c r="A10" s="8"/>
      <c r="B10" s="10"/>
      <c r="C10" s="6" t="s">
        <v>31</v>
      </c>
      <c r="D10" s="29">
        <f>D11+D25</f>
        <v>5381</v>
      </c>
      <c r="E10" s="29">
        <f t="shared" ref="E10:F10" si="0">E11+E25</f>
        <v>5619.7000000000007</v>
      </c>
      <c r="F10" s="29">
        <f t="shared" si="0"/>
        <v>5799.5999999999995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 ht="15.75" customHeight="1" x14ac:dyDescent="0.2">
      <c r="A11" s="9"/>
      <c r="B11" s="13" t="s">
        <v>30</v>
      </c>
      <c r="C11" s="14" t="s">
        <v>32</v>
      </c>
      <c r="D11" s="29">
        <f>D12+D13+D18+D20</f>
        <v>5301.8</v>
      </c>
      <c r="E11" s="29">
        <f t="shared" ref="E11:F11" si="1">E12+E13+E18+E20</f>
        <v>5539.5000000000009</v>
      </c>
      <c r="F11" s="29">
        <f t="shared" si="1"/>
        <v>5718.4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5">
        <v>182</v>
      </c>
      <c r="B12" s="15" t="s">
        <v>0</v>
      </c>
      <c r="C12" s="12" t="s">
        <v>29</v>
      </c>
      <c r="D12" s="28">
        <v>1996.9</v>
      </c>
      <c r="E12" s="28">
        <v>2076.8000000000002</v>
      </c>
      <c r="F12" s="28">
        <v>2159.9</v>
      </c>
    </row>
    <row r="13" spans="1:30" ht="57" x14ac:dyDescent="0.25">
      <c r="A13" s="5">
        <v>182</v>
      </c>
      <c r="B13" s="15" t="s">
        <v>33</v>
      </c>
      <c r="C13" s="12" t="s">
        <v>34</v>
      </c>
      <c r="D13" s="28">
        <v>2335</v>
      </c>
      <c r="E13" s="28">
        <v>2492</v>
      </c>
      <c r="F13" s="28">
        <v>2587</v>
      </c>
    </row>
    <row r="14" spans="1:30" ht="63.75" x14ac:dyDescent="0.25">
      <c r="A14" s="21">
        <v>182</v>
      </c>
      <c r="B14" s="22" t="s">
        <v>1</v>
      </c>
      <c r="C14" s="23" t="s">
        <v>2</v>
      </c>
      <c r="D14" s="20"/>
      <c r="E14" s="20"/>
      <c r="F14" s="20"/>
    </row>
    <row r="15" spans="1:30" ht="76.5" x14ac:dyDescent="0.25">
      <c r="A15" s="21">
        <v>182</v>
      </c>
      <c r="B15" s="22" t="s">
        <v>3</v>
      </c>
      <c r="C15" s="23" t="s">
        <v>4</v>
      </c>
      <c r="D15" s="20"/>
      <c r="E15" s="20"/>
      <c r="F15" s="20"/>
    </row>
    <row r="16" spans="1:30" ht="63.75" x14ac:dyDescent="0.25">
      <c r="A16" s="21">
        <v>182</v>
      </c>
      <c r="B16" s="22" t="s">
        <v>5</v>
      </c>
      <c r="C16" s="23" t="s">
        <v>6</v>
      </c>
      <c r="D16" s="20"/>
      <c r="E16" s="20"/>
      <c r="F16" s="20"/>
    </row>
    <row r="17" spans="1:6" ht="63.75" x14ac:dyDescent="0.25">
      <c r="A17" s="21">
        <v>182</v>
      </c>
      <c r="B17" s="22" t="s">
        <v>7</v>
      </c>
      <c r="C17" s="23" t="s">
        <v>8</v>
      </c>
      <c r="D17" s="20"/>
      <c r="E17" s="20"/>
      <c r="F17" s="20"/>
    </row>
    <row r="18" spans="1:6" x14ac:dyDescent="0.25">
      <c r="A18" s="7"/>
      <c r="B18" s="15" t="s">
        <v>35</v>
      </c>
      <c r="C18" s="11" t="s">
        <v>37</v>
      </c>
      <c r="D18" s="28">
        <f>D19</f>
        <v>18.8</v>
      </c>
      <c r="E18" s="28">
        <f t="shared" ref="E18:F18" si="2">E19</f>
        <v>19.600000000000001</v>
      </c>
      <c r="F18" s="28">
        <f t="shared" si="2"/>
        <v>20.399999999999999</v>
      </c>
    </row>
    <row r="19" spans="1:6" x14ac:dyDescent="0.25">
      <c r="A19" s="21">
        <v>182</v>
      </c>
      <c r="B19" s="21" t="s">
        <v>9</v>
      </c>
      <c r="C19" s="23" t="s">
        <v>10</v>
      </c>
      <c r="D19" s="20">
        <v>18.8</v>
      </c>
      <c r="E19" s="20">
        <v>19.600000000000001</v>
      </c>
      <c r="F19" s="20">
        <v>20.399999999999999</v>
      </c>
    </row>
    <row r="20" spans="1:6" x14ac:dyDescent="0.25">
      <c r="A20" s="21"/>
      <c r="B20" s="21" t="s">
        <v>36</v>
      </c>
      <c r="C20" s="11" t="s">
        <v>38</v>
      </c>
      <c r="D20" s="28">
        <f>D21+D22</f>
        <v>951.1</v>
      </c>
      <c r="E20" s="28">
        <f t="shared" ref="E20:F20" si="3">E21+E22</f>
        <v>951.1</v>
      </c>
      <c r="F20" s="28">
        <f t="shared" si="3"/>
        <v>951.1</v>
      </c>
    </row>
    <row r="21" spans="1:6" ht="38.25" x14ac:dyDescent="0.25">
      <c r="A21" s="21">
        <v>182</v>
      </c>
      <c r="B21" s="21" t="s">
        <v>11</v>
      </c>
      <c r="C21" s="23" t="s">
        <v>12</v>
      </c>
      <c r="D21" s="20">
        <v>519</v>
      </c>
      <c r="E21" s="20">
        <v>519</v>
      </c>
      <c r="F21" s="20">
        <v>519</v>
      </c>
    </row>
    <row r="22" spans="1:6" x14ac:dyDescent="0.25">
      <c r="A22" s="21">
        <v>182</v>
      </c>
      <c r="B22" s="21" t="s">
        <v>13</v>
      </c>
      <c r="C22" s="26" t="s">
        <v>39</v>
      </c>
      <c r="D22" s="27">
        <f>D23+D24</f>
        <v>432.1</v>
      </c>
      <c r="E22" s="27">
        <f t="shared" ref="E22:F22" si="4">E23+E24</f>
        <v>432.1</v>
      </c>
      <c r="F22" s="27">
        <f t="shared" si="4"/>
        <v>432.1</v>
      </c>
    </row>
    <row r="23" spans="1:6" ht="38.25" x14ac:dyDescent="0.25">
      <c r="A23" s="21">
        <v>182</v>
      </c>
      <c r="B23" s="24" t="s">
        <v>14</v>
      </c>
      <c r="C23" s="23" t="s">
        <v>15</v>
      </c>
      <c r="D23" s="20">
        <v>94.1</v>
      </c>
      <c r="E23" s="20">
        <v>94.1</v>
      </c>
      <c r="F23" s="20">
        <v>94.1</v>
      </c>
    </row>
    <row r="24" spans="1:6" ht="24" x14ac:dyDescent="0.25">
      <c r="A24" s="21">
        <v>182</v>
      </c>
      <c r="B24" s="24" t="s">
        <v>16</v>
      </c>
      <c r="C24" s="25" t="s">
        <v>17</v>
      </c>
      <c r="D24" s="20">
        <v>338</v>
      </c>
      <c r="E24" s="20">
        <v>338</v>
      </c>
      <c r="F24" s="20">
        <v>338</v>
      </c>
    </row>
    <row r="25" spans="1:6" x14ac:dyDescent="0.25">
      <c r="A25" s="9"/>
      <c r="B25" s="13" t="s">
        <v>41</v>
      </c>
      <c r="C25" s="14" t="s">
        <v>40</v>
      </c>
      <c r="D25" s="28">
        <f>D26+D27+D28+D29</f>
        <v>79.2</v>
      </c>
      <c r="E25" s="28">
        <f t="shared" ref="E25:F25" si="5">E26+E27+E28+E29</f>
        <v>80.2</v>
      </c>
      <c r="F25" s="28">
        <f t="shared" si="5"/>
        <v>81.2</v>
      </c>
    </row>
    <row r="26" spans="1:6" ht="38.25" x14ac:dyDescent="0.25">
      <c r="A26" s="21">
        <v>921</v>
      </c>
      <c r="B26" s="21" t="s">
        <v>18</v>
      </c>
      <c r="C26" s="23" t="s">
        <v>50</v>
      </c>
      <c r="D26" s="20">
        <v>8.1999999999999993</v>
      </c>
      <c r="E26" s="20">
        <v>8.1999999999999993</v>
      </c>
      <c r="F26" s="20">
        <v>8.1999999999999993</v>
      </c>
    </row>
    <row r="27" spans="1:6" ht="25.5" x14ac:dyDescent="0.25">
      <c r="A27" s="21">
        <v>921</v>
      </c>
      <c r="B27" s="21" t="s">
        <v>18</v>
      </c>
      <c r="C27" s="23" t="s">
        <v>19</v>
      </c>
      <c r="D27" s="20">
        <v>47</v>
      </c>
      <c r="E27" s="20">
        <v>47</v>
      </c>
      <c r="F27" s="20">
        <v>47</v>
      </c>
    </row>
    <row r="28" spans="1:6" ht="38.25" x14ac:dyDescent="0.25">
      <c r="A28" s="21">
        <v>921</v>
      </c>
      <c r="B28" s="21" t="s">
        <v>20</v>
      </c>
      <c r="C28" s="23" t="s">
        <v>21</v>
      </c>
      <c r="D28" s="20">
        <v>24</v>
      </c>
      <c r="E28" s="20">
        <v>25</v>
      </c>
      <c r="F28" s="20">
        <v>26</v>
      </c>
    </row>
    <row r="29" spans="1:6" x14ac:dyDescent="0.25">
      <c r="A29" s="21">
        <v>921</v>
      </c>
      <c r="B29" s="21" t="s">
        <v>22</v>
      </c>
      <c r="C29" s="23" t="s">
        <v>23</v>
      </c>
      <c r="D29" s="20">
        <v>0</v>
      </c>
      <c r="E29" s="20">
        <v>0</v>
      </c>
      <c r="F29" s="20">
        <v>0</v>
      </c>
    </row>
    <row r="30" spans="1:6" x14ac:dyDescent="0.25">
      <c r="A30" s="16"/>
      <c r="B30" s="15" t="s">
        <v>42</v>
      </c>
      <c r="C30" s="17" t="s">
        <v>43</v>
      </c>
      <c r="D30" s="28">
        <f>D31</f>
        <v>25868.9</v>
      </c>
      <c r="E30" s="28">
        <f t="shared" ref="E30:F30" si="6">E31</f>
        <v>12893.7</v>
      </c>
      <c r="F30" s="28">
        <f t="shared" si="6"/>
        <v>13791.699999999999</v>
      </c>
    </row>
    <row r="31" spans="1:6" ht="42.75" x14ac:dyDescent="0.25">
      <c r="A31" s="16"/>
      <c r="B31" s="19" t="s">
        <v>44</v>
      </c>
      <c r="C31" s="18" t="s">
        <v>45</v>
      </c>
      <c r="D31" s="31">
        <f>D35+D32+D33+D36+D37+D34+D38</f>
        <v>25868.9</v>
      </c>
      <c r="E31" s="31">
        <f>E32+E33+E36+E37+E34+E38</f>
        <v>12893.7</v>
      </c>
      <c r="F31" s="31">
        <f>F32+F33+F36+F37+F34+F38+F35</f>
        <v>13791.699999999999</v>
      </c>
    </row>
    <row r="32" spans="1:6" ht="39" customHeight="1" thickBot="1" x14ac:dyDescent="0.3">
      <c r="A32" s="5">
        <v>921</v>
      </c>
      <c r="B32" s="47" t="s">
        <v>24</v>
      </c>
      <c r="C32" s="32" t="s">
        <v>51</v>
      </c>
      <c r="D32" s="20">
        <v>5190.2</v>
      </c>
      <c r="E32" s="20">
        <v>5147.5</v>
      </c>
      <c r="F32" s="20">
        <v>5023.8999999999996</v>
      </c>
    </row>
    <row r="33" spans="1:8" ht="40.5" customHeight="1" thickBot="1" x14ac:dyDescent="0.3">
      <c r="A33" s="21">
        <v>921</v>
      </c>
      <c r="B33" s="21" t="s">
        <v>24</v>
      </c>
      <c r="C33" s="32" t="s">
        <v>52</v>
      </c>
      <c r="D33" s="20">
        <v>5621.3</v>
      </c>
      <c r="E33" s="20">
        <v>5620.1</v>
      </c>
      <c r="F33" s="20">
        <v>5636.4</v>
      </c>
    </row>
    <row r="34" spans="1:8" ht="51" x14ac:dyDescent="0.25">
      <c r="A34" s="21">
        <v>921</v>
      </c>
      <c r="B34" s="21" t="s">
        <v>57</v>
      </c>
      <c r="C34" s="23" t="s">
        <v>58</v>
      </c>
      <c r="D34" s="20">
        <v>437.1</v>
      </c>
      <c r="E34" s="20">
        <v>482</v>
      </c>
      <c r="F34" s="20">
        <v>527.6</v>
      </c>
    </row>
    <row r="35" spans="1:8" ht="63.75" x14ac:dyDescent="0.25">
      <c r="A35" s="21">
        <v>921</v>
      </c>
      <c r="B35" s="21" t="s">
        <v>61</v>
      </c>
      <c r="C35" s="23" t="s">
        <v>62</v>
      </c>
      <c r="D35" s="36">
        <v>1305.45</v>
      </c>
      <c r="E35" s="20">
        <v>0</v>
      </c>
      <c r="F35" s="20">
        <v>1032.3</v>
      </c>
    </row>
    <row r="36" spans="1:8" ht="77.25" thickBot="1" x14ac:dyDescent="0.3">
      <c r="A36" s="21">
        <v>921</v>
      </c>
      <c r="B36" s="21" t="s">
        <v>59</v>
      </c>
      <c r="C36" s="33" t="s">
        <v>53</v>
      </c>
      <c r="D36" s="20">
        <v>1697.8</v>
      </c>
      <c r="E36" s="20">
        <v>1342.6</v>
      </c>
      <c r="F36" s="20">
        <v>1270.5</v>
      </c>
    </row>
    <row r="37" spans="1:8" ht="23.25" customHeight="1" thickBot="1" x14ac:dyDescent="0.3">
      <c r="A37" s="21">
        <v>921</v>
      </c>
      <c r="B37" s="21" t="s">
        <v>24</v>
      </c>
      <c r="C37" s="33" t="s">
        <v>54</v>
      </c>
      <c r="D37" s="20">
        <v>31.9</v>
      </c>
      <c r="E37" s="20">
        <v>28.8</v>
      </c>
      <c r="F37" s="20">
        <v>28.3</v>
      </c>
    </row>
    <row r="38" spans="1:8" ht="23.25" customHeight="1" thickBot="1" x14ac:dyDescent="0.3">
      <c r="A38" s="34">
        <f>A34</f>
        <v>921</v>
      </c>
      <c r="B38" s="34" t="s">
        <v>59</v>
      </c>
      <c r="C38" s="33" t="s">
        <v>60</v>
      </c>
      <c r="D38" s="39">
        <v>11585.15</v>
      </c>
      <c r="E38" s="35">
        <v>272.7</v>
      </c>
      <c r="F38" s="35">
        <v>272.7</v>
      </c>
      <c r="G38" s="37">
        <v>158.80000000000001</v>
      </c>
      <c r="H38" s="38">
        <f>D38+G38</f>
        <v>11743.949999999999</v>
      </c>
    </row>
    <row r="39" spans="1:8" x14ac:dyDescent="0.25">
      <c r="A39" s="7"/>
      <c r="B39" s="7"/>
      <c r="C39" s="30" t="s">
        <v>46</v>
      </c>
      <c r="D39" s="20">
        <f>D30+D10</f>
        <v>31249.9</v>
      </c>
      <c r="E39" s="20">
        <f>E30+E10</f>
        <v>18513.400000000001</v>
      </c>
      <c r="F39" s="20">
        <f>F30+F10</f>
        <v>19591.3</v>
      </c>
    </row>
    <row r="41" spans="1:8" ht="23.25" customHeight="1" x14ac:dyDescent="0.25"/>
  </sheetData>
  <mergeCells count="8">
    <mergeCell ref="F8:F9"/>
    <mergeCell ref="D1:F4"/>
    <mergeCell ref="A5:F6"/>
    <mergeCell ref="A7:B8"/>
    <mergeCell ref="C7:C9"/>
    <mergeCell ref="D7:F7"/>
    <mergeCell ref="D8:D9"/>
    <mergeCell ref="E8:E9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</dc:creator>
  <cp:lastModifiedBy>Дудинова Галина Николаевна</cp:lastModifiedBy>
  <cp:lastPrinted>2023-02-01T05:23:40Z</cp:lastPrinted>
  <dcterms:created xsi:type="dcterms:W3CDTF">2023-01-31T03:20:46Z</dcterms:created>
  <dcterms:modified xsi:type="dcterms:W3CDTF">2024-03-04T07:56:59Z</dcterms:modified>
</cp:coreProperties>
</file>